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2405" activeTab="0"/>
  </bookViews>
  <sheets>
    <sheet name="HOJA_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<sst xmlns="http://schemas.openxmlformats.org/spreadsheetml/2006/main" count="53" uniqueCount="49">
  <si>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Calendario y Presupuesto de Tesoreria </t>
  </si>
  <si>
    <t>Organización:</t>
  </si>
  <si>
    <t>Entidad :</t>
  </si>
  <si>
    <t>(importes en €)</t>
  </si>
  <si>
    <t>Concepto</t>
  </si>
  <si>
    <t xml:space="preserve"> Recaudacion/Pagos reales y estimados</t>
  </si>
  <si>
    <t>Previsiones Trimestre en curso</t>
  </si>
  <si>
    <t>Corriente</t>
  </si>
  <si>
    <t>Cerrados</t>
  </si>
  <si>
    <t>Cobros presupuestarios</t>
  </si>
  <si>
    <t xml:space="preserve">1. Impuestos directos  </t>
  </si>
  <si>
    <t xml:space="preserve">2. Impuestos indirectos </t>
  </si>
  <si>
    <t xml:space="preserve">3. Tasas y otros ingresos </t>
  </si>
  <si>
    <t xml:space="preserve">4. Transferencias corrientes </t>
  </si>
  <si>
    <t xml:space="preserve">5. Ingresos patrimoniales </t>
  </si>
  <si>
    <t xml:space="preserve">6. Enajenación de inversiones reales </t>
  </si>
  <si>
    <t xml:space="preserve">7. Transferencias de capital </t>
  </si>
  <si>
    <t xml:space="preserve">8. Activos financieros </t>
  </si>
  <si>
    <t xml:space="preserve">9. Pasivos financieros </t>
  </si>
  <si>
    <t>Cobros no presupuestarios</t>
  </si>
  <si>
    <t>Cobros realizados pendientes de aplicación definitiva</t>
  </si>
  <si>
    <t>Pagos Presupuestarios</t>
  </si>
  <si>
    <t xml:space="preserve">1. Gastos de personal  </t>
  </si>
  <si>
    <t xml:space="preserve">2. Gastos en bienes corrientes y servicios </t>
  </si>
  <si>
    <t xml:space="preserve">3. Gastos financieros </t>
  </si>
  <si>
    <t>5. Fondo de contingencia y Otros imprevistos</t>
  </si>
  <si>
    <t xml:space="preserve">6. Inversiones reales </t>
  </si>
  <si>
    <t>Pagos no presupuestarios</t>
  </si>
  <si>
    <t>Pagos realizados pendientes de aplicación definitiva</t>
  </si>
  <si>
    <t>Fondos líquidos al final del periodo</t>
  </si>
  <si>
    <t>Conceptos y/o elementos considerados al determinar el minimo de tesoreria, y observaciones</t>
  </si>
  <si>
    <t xml:space="preserve">(1) En el concepto "Fondos líquidos al inicio del periodo" se reflejará:
            - En la columna "Trimestre cerrado Recaudación/Pagos acumulada al final del trimestre vencido " el importe del Fondo liquido existente al COMIENZO DEL EJERCICIO 2013 ( a </t>
  </si>
  <si>
    <t>(2) Los importes de Recaudación/Pagos en las columnas "Trimestre cerrado Recaudacion/Pagos acumulada al final del trimestre vencido" se corresponden con el TOTAL de Recaudación/Pagos ACUMULADOS realizados en el ejercicio hasta el final del trimestre venci</t>
  </si>
  <si>
    <t>(3) Los  importes de Recaudación/Pagos en las columnas "Previsiones Trimestre en curso - Prevision Recaudación/Pagos en cada mes" se corresponden con los importes de Recaudación/Pagos previsto realizar en el MES correspondiente.</t>
  </si>
  <si>
    <t>(4) Los Cobros/Pagos en la columna "Prevision Recaud/Pagos en el trimestre" se corresponden con el total de Recaudación/Pagos previsto realizar en el trimestre en curso (suma de los meses julio-agosto-septiembre)</t>
  </si>
  <si>
    <t>(5) Los importes de Recaudación/Pagos en las columnas "Prevision Recaud./Pagos RESTO Ejercicio" se corresponden con el TOTAL de Recaudación/Pagos previsto realizar en el resto de ejercicio (4º T)</t>
  </si>
  <si>
    <r>
      <t xml:space="preserve">Trimestre cerrado Recaudación/Pagos acumulada al final del trimestre vencido </t>
    </r>
    <r>
      <rPr>
        <vertAlign val="superscript"/>
        <sz val="11"/>
        <color indexed="8"/>
        <rFont val="Calibri"/>
        <family val="2"/>
      </rPr>
      <t>(2)</t>
    </r>
  </si>
  <si>
    <r>
      <t xml:space="preserve">Prevision Recaud./Pagos RESTO ejercicio </t>
    </r>
    <r>
      <rPr>
        <vertAlign val="superscript"/>
        <sz val="11"/>
        <color indexed="10"/>
        <rFont val="Calibri"/>
        <family val="2"/>
      </rPr>
      <t>(5)</t>
    </r>
  </si>
  <si>
    <r>
      <t xml:space="preserve">Prevision Recaudación/Pagos en cada mes </t>
    </r>
    <r>
      <rPr>
        <vertAlign val="superscript"/>
        <sz val="11"/>
        <color indexed="10"/>
        <rFont val="Calibri"/>
        <family val="2"/>
      </rPr>
      <t>(3)</t>
    </r>
  </si>
  <si>
    <r>
      <t>Prevision Recaud./Pagos en el trimestre</t>
    </r>
    <r>
      <rPr>
        <vertAlign val="superscript"/>
        <sz val="11"/>
        <color indexed="10"/>
        <rFont val="Calibri"/>
        <family val="2"/>
      </rPr>
      <t xml:space="preserve"> (4)</t>
    </r>
  </si>
  <si>
    <r>
      <t xml:space="preserve">Total </t>
    </r>
    <r>
      <rPr>
        <vertAlign val="superscript"/>
        <sz val="11"/>
        <color indexed="8"/>
        <rFont val="Calibri"/>
        <family val="2"/>
      </rPr>
      <t>(1)</t>
    </r>
  </si>
  <si>
    <r>
      <t xml:space="preserve">Fondos líquidos al inicio del </t>
    </r>
    <r>
      <rPr>
        <sz val="11"/>
        <color indexed="10"/>
        <rFont val="Calibri"/>
        <family val="2"/>
      </rPr>
      <t>periodo</t>
    </r>
    <r>
      <rPr>
        <vertAlign val="superscript"/>
        <sz val="11"/>
        <color indexed="10"/>
        <rFont val="Calibri"/>
        <family val="2"/>
      </rPr>
      <t xml:space="preserve"> (1)</t>
    </r>
  </si>
  <si>
    <t>F.1.1.9 Calendario y Presupuesto de Tesorería</t>
  </si>
  <si>
    <t>Comunicación ejecución trimestral correspondiente a fecha: 30/06/2020 del ejercicio 2020</t>
  </si>
  <si>
    <t>0000000000</t>
  </si>
  <si>
    <t>Ayuntamiento de Las Tres Villas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</si>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</sst>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1" fillId="9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16" fillId="0" borderId="10" applyNumberFormat="0" applyFill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 quotePrefix="1">
      <alignment/>
    </xf>
    <xf numFmtId="165" fontId="0" fillId="0" borderId="11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7"/>
  <sheetViews>
    <sheetView tabSelected="1" zoomScalePageLayoutView="0" workbookViewId="0" topLeftCell="A1">
      <selection activeCell="C41" sqref="C41"/>
    </sheetView>
  </sheetViews>
  <sheetFormatPr defaultColWidth="11.421875" defaultRowHeight="15"/>
  <cols>
    <col min="2" max="2" width="51.421875" style="0" customWidth="1"/>
    <col min="3" max="3" width="15.57421875" style="0" customWidth="1"/>
    <col min="4" max="4" width="14.7109375" style="0" customWidth="1"/>
    <col min="5" max="5" width="15.57421875" style="0" customWidth="1"/>
    <col min="6" max="6" width="13.00390625" style="0" customWidth="1"/>
    <col min="7" max="7" width="14.00390625" style="0" customWidth="1"/>
    <col min="8" max="8" width="24.57421875" style="0" customWidth="1"/>
    <col min="9" max="9" width="17.8515625" style="0" customWidth="1"/>
    <col min="10" max="10" width="18.140625" style="0" customWidth="1"/>
  </cols>
  <sheetData>
    <row r="1" ht="15">
      <c r="B1" t="s">
        <v>42</v>
      </c>
    </row>
    <row r="3" spans="2:10" ht="15">
      <c r="B3" s="8" t="s">
        <v>43</v>
      </c>
      <c r="C3" s="8"/>
      <c r="D3" s="8"/>
      <c r="E3" s="8"/>
      <c r="F3" s="8"/>
      <c r="G3" s="8"/>
      <c r="H3" s="8"/>
      <c r="I3" s="8"/>
      <c r="J3" s="8"/>
    </row>
    <row r="4" ht="15">
      <c r="B4" t="s">
        <v>0</v>
      </c>
    </row>
    <row r="7" spans="2:3" ht="15">
      <c r="B7" t="s">
        <v>1</v>
      </c>
      <c r="C7" s="1" t="s">
        <v>44</v>
      </c>
    </row>
    <row r="8" spans="2:3" ht="15">
      <c r="B8" t="s">
        <v>2</v>
      </c>
      <c r="C8" t="s">
        <v>45</v>
      </c>
    </row>
    <row r="10" ht="15">
      <c r="J10" s="2" t="s">
        <v>3</v>
      </c>
    </row>
    <row r="11" spans="2:10" ht="15">
      <c r="B11" s="8" t="s">
        <v>4</v>
      </c>
      <c r="C11" s="9" t="s">
        <v>5</v>
      </c>
      <c r="D11" s="9"/>
      <c r="E11" s="9"/>
      <c r="F11" s="9"/>
      <c r="G11" s="9"/>
      <c r="H11" s="9"/>
      <c r="I11" s="9"/>
      <c r="J11" s="9"/>
    </row>
    <row r="12" spans="2:10" ht="15" customHeight="1">
      <c r="B12" s="8"/>
      <c r="C12" s="9" t="s">
        <v>36</v>
      </c>
      <c r="D12" s="9"/>
      <c r="E12" s="9"/>
      <c r="F12" s="10" t="s">
        <v>6</v>
      </c>
      <c r="G12" s="10"/>
      <c r="H12" s="10"/>
      <c r="I12" s="10"/>
      <c r="J12" s="10" t="s">
        <v>37</v>
      </c>
    </row>
    <row r="13" spans="2:10" ht="15">
      <c r="B13" s="8"/>
      <c r="C13" s="9"/>
      <c r="D13" s="9"/>
      <c r="E13" s="9"/>
      <c r="F13" s="10" t="s">
        <v>38</v>
      </c>
      <c r="G13" s="10"/>
      <c r="H13" s="10"/>
      <c r="I13" s="10" t="s">
        <v>39</v>
      </c>
      <c r="J13" s="10"/>
    </row>
    <row r="14" spans="2:10" ht="17.25">
      <c r="B14" s="8"/>
      <c r="C14" s="3" t="s">
        <v>7</v>
      </c>
      <c r="D14" s="3" t="s">
        <v>8</v>
      </c>
      <c r="E14" s="3" t="s">
        <v>40</v>
      </c>
      <c r="F14" s="3" t="s">
        <v>46</v>
      </c>
      <c r="G14" s="3" t="s">
        <v>47</v>
      </c>
      <c r="H14" s="3" t="s">
        <v>48</v>
      </c>
      <c r="I14" s="10"/>
      <c r="J14" s="10"/>
    </row>
    <row r="15" spans="2:10" ht="17.25">
      <c r="B15" t="s">
        <v>41</v>
      </c>
      <c r="C15" s="7"/>
      <c r="D15" s="7"/>
      <c r="E15" s="4">
        <v>3511133.52</v>
      </c>
      <c r="F15" s="4">
        <f>+E43</f>
        <v>1963188.5699999994</v>
      </c>
      <c r="G15" s="4">
        <f>+F43</f>
        <v>1963188.5699999994</v>
      </c>
      <c r="H15" s="4">
        <f>+G43</f>
        <v>1963188.5699999994</v>
      </c>
      <c r="I15" s="4">
        <f>+E43</f>
        <v>1963188.5699999994</v>
      </c>
      <c r="J15" s="4">
        <f>+I43</f>
        <v>1963188.5699999994</v>
      </c>
    </row>
    <row r="16" spans="3:10" ht="15">
      <c r="C16" s="4"/>
      <c r="D16" s="4"/>
      <c r="E16" s="4"/>
      <c r="F16" s="4"/>
      <c r="G16" s="4"/>
      <c r="H16" s="4"/>
      <c r="I16" s="4"/>
      <c r="J16" s="4"/>
    </row>
    <row r="17" spans="2:10" ht="15">
      <c r="B17" t="s">
        <v>9</v>
      </c>
      <c r="C17" s="5">
        <f aca="true" t="shared" si="0" ref="C17:J17">SUM(C18:C26)</f>
        <v>166294.9</v>
      </c>
      <c r="D17" s="5">
        <f t="shared" si="0"/>
        <v>341.98</v>
      </c>
      <c r="E17" s="5">
        <f t="shared" si="0"/>
        <v>166636.88</v>
      </c>
      <c r="F17" s="5">
        <f t="shared" si="0"/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</row>
    <row r="18" spans="2:10" ht="15">
      <c r="B18" t="s">
        <v>10</v>
      </c>
      <c r="C18" s="5">
        <v>2575</v>
      </c>
      <c r="D18" s="5">
        <v>0</v>
      </c>
      <c r="E18" s="5">
        <f aca="true" t="shared" si="1" ref="E18:E28">+C18+D18</f>
        <v>2575</v>
      </c>
      <c r="F18" s="5"/>
      <c r="G18" s="5"/>
      <c r="H18" s="5"/>
      <c r="I18" s="5">
        <f aca="true" t="shared" si="2" ref="I18:I28">SUM(F18:H18)</f>
        <v>0</v>
      </c>
      <c r="J18" s="5"/>
    </row>
    <row r="19" spans="2:10" ht="15">
      <c r="B19" t="s">
        <v>11</v>
      </c>
      <c r="C19" s="5">
        <v>0</v>
      </c>
      <c r="D19" s="5">
        <v>0</v>
      </c>
      <c r="E19" s="5">
        <f t="shared" si="1"/>
        <v>0</v>
      </c>
      <c r="F19" s="5"/>
      <c r="G19" s="5"/>
      <c r="H19" s="5"/>
      <c r="I19" s="5">
        <f t="shared" si="2"/>
        <v>0</v>
      </c>
      <c r="J19" s="5"/>
    </row>
    <row r="20" spans="2:10" ht="15">
      <c r="B20" t="s">
        <v>12</v>
      </c>
      <c r="C20" s="5">
        <v>5383.81</v>
      </c>
      <c r="D20" s="5">
        <v>341.98</v>
      </c>
      <c r="E20" s="5">
        <f t="shared" si="1"/>
        <v>5725.790000000001</v>
      </c>
      <c r="F20" s="5"/>
      <c r="G20" s="5"/>
      <c r="H20" s="5"/>
      <c r="I20" s="5">
        <f t="shared" si="2"/>
        <v>0</v>
      </c>
      <c r="J20" s="5"/>
    </row>
    <row r="21" spans="2:10" ht="15">
      <c r="B21" t="s">
        <v>13</v>
      </c>
      <c r="C21" s="5">
        <v>153401.09</v>
      </c>
      <c r="D21" s="5">
        <v>0</v>
      </c>
      <c r="E21" s="5">
        <f t="shared" si="1"/>
        <v>153401.09</v>
      </c>
      <c r="F21" s="5"/>
      <c r="G21" s="5"/>
      <c r="H21" s="5"/>
      <c r="I21" s="5">
        <f t="shared" si="2"/>
        <v>0</v>
      </c>
      <c r="J21" s="5"/>
    </row>
    <row r="22" spans="2:10" ht="15">
      <c r="B22" t="s">
        <v>14</v>
      </c>
      <c r="C22" s="5">
        <v>0</v>
      </c>
      <c r="D22" s="5">
        <v>0</v>
      </c>
      <c r="E22" s="5">
        <f t="shared" si="1"/>
        <v>0</v>
      </c>
      <c r="F22" s="5"/>
      <c r="G22" s="5"/>
      <c r="H22" s="5"/>
      <c r="I22" s="5">
        <f t="shared" si="2"/>
        <v>0</v>
      </c>
      <c r="J22" s="5"/>
    </row>
    <row r="23" spans="2:10" ht="15">
      <c r="B23" t="s">
        <v>15</v>
      </c>
      <c r="C23" s="5">
        <v>0</v>
      </c>
      <c r="D23" s="5">
        <v>0</v>
      </c>
      <c r="E23" s="5">
        <f t="shared" si="1"/>
        <v>0</v>
      </c>
      <c r="F23" s="5"/>
      <c r="G23" s="5"/>
      <c r="H23" s="5"/>
      <c r="I23" s="5">
        <f t="shared" si="2"/>
        <v>0</v>
      </c>
      <c r="J23" s="5"/>
    </row>
    <row r="24" spans="2:10" ht="15">
      <c r="B24" t="s">
        <v>16</v>
      </c>
      <c r="C24" s="5">
        <v>4935</v>
      </c>
      <c r="D24" s="5">
        <v>0</v>
      </c>
      <c r="E24" s="5">
        <f t="shared" si="1"/>
        <v>4935</v>
      </c>
      <c r="F24" s="5"/>
      <c r="G24" s="5"/>
      <c r="H24" s="5"/>
      <c r="I24" s="5">
        <f t="shared" si="2"/>
        <v>0</v>
      </c>
      <c r="J24" s="5"/>
    </row>
    <row r="25" spans="2:10" ht="15">
      <c r="B25" t="s">
        <v>17</v>
      </c>
      <c r="C25" s="5">
        <v>0</v>
      </c>
      <c r="D25" s="5">
        <v>0</v>
      </c>
      <c r="E25" s="5">
        <f t="shared" si="1"/>
        <v>0</v>
      </c>
      <c r="F25" s="5"/>
      <c r="G25" s="5"/>
      <c r="H25" s="5"/>
      <c r="I25" s="5">
        <f t="shared" si="2"/>
        <v>0</v>
      </c>
      <c r="J25" s="5"/>
    </row>
    <row r="26" spans="2:10" ht="15">
      <c r="B26" t="s">
        <v>18</v>
      </c>
      <c r="C26" s="5">
        <v>0</v>
      </c>
      <c r="D26" s="5">
        <v>0</v>
      </c>
      <c r="E26" s="5">
        <f t="shared" si="1"/>
        <v>0</v>
      </c>
      <c r="F26" s="5"/>
      <c r="G26" s="5"/>
      <c r="H26" s="5"/>
      <c r="I26" s="5">
        <f t="shared" si="2"/>
        <v>0</v>
      </c>
      <c r="J26" s="5"/>
    </row>
    <row r="27" spans="2:10" ht="15">
      <c r="B27" t="s">
        <v>19</v>
      </c>
      <c r="C27" s="5">
        <v>2236763.46</v>
      </c>
      <c r="D27" s="5"/>
      <c r="E27" s="5">
        <f t="shared" si="1"/>
        <v>2236763.46</v>
      </c>
      <c r="F27" s="5"/>
      <c r="G27" s="5"/>
      <c r="H27" s="5"/>
      <c r="I27" s="5">
        <f t="shared" si="2"/>
        <v>0</v>
      </c>
      <c r="J27" s="5"/>
    </row>
    <row r="28" spans="2:10" ht="15">
      <c r="B28" t="s">
        <v>20</v>
      </c>
      <c r="C28" s="5">
        <v>167024.5</v>
      </c>
      <c r="D28" s="5"/>
      <c r="E28" s="5">
        <f t="shared" si="1"/>
        <v>167024.5</v>
      </c>
      <c r="F28" s="5"/>
      <c r="G28" s="5"/>
      <c r="H28" s="5"/>
      <c r="I28" s="5">
        <f t="shared" si="2"/>
        <v>0</v>
      </c>
      <c r="J28" s="5"/>
    </row>
    <row r="29" spans="3:10" ht="15">
      <c r="C29" s="5"/>
      <c r="D29" s="5"/>
      <c r="E29" s="5"/>
      <c r="F29" s="5"/>
      <c r="G29" s="5"/>
      <c r="H29" s="5"/>
      <c r="I29" s="5"/>
      <c r="J29" s="5"/>
    </row>
    <row r="30" spans="2:10" ht="15">
      <c r="B30" t="s">
        <v>21</v>
      </c>
      <c r="C30" s="5">
        <f>SUM(C31:C39)</f>
        <v>1857411.46</v>
      </c>
      <c r="D30" s="5">
        <f>SUM(D31:D39)</f>
        <v>27266.85</v>
      </c>
      <c r="E30" s="5">
        <f>C30+D30</f>
        <v>1884678.31</v>
      </c>
      <c r="F30" s="5">
        <f>SUM(F31:F39)</f>
        <v>0</v>
      </c>
      <c r="G30" s="5">
        <f>SUM(G31:G39)</f>
        <v>0</v>
      </c>
      <c r="H30" s="5">
        <f>SUM(H31:H39)</f>
        <v>0</v>
      </c>
      <c r="I30" s="5">
        <f>SUM(I31:I39)</f>
        <v>0</v>
      </c>
      <c r="J30" s="5">
        <f>SUM(J31:J39)</f>
        <v>0</v>
      </c>
    </row>
    <row r="31" spans="2:10" ht="15">
      <c r="B31" t="s">
        <v>22</v>
      </c>
      <c r="C31" s="5">
        <v>167228.35</v>
      </c>
      <c r="D31" s="5">
        <v>0</v>
      </c>
      <c r="E31" s="5">
        <f aca="true" t="shared" si="3" ref="E31:E41">+C31+D31</f>
        <v>167228.35</v>
      </c>
      <c r="F31" s="5"/>
      <c r="G31" s="5"/>
      <c r="H31" s="5"/>
      <c r="I31" s="5">
        <f aca="true" t="shared" si="4" ref="I31:I41">SUM(F31:H31)</f>
        <v>0</v>
      </c>
      <c r="J31" s="5"/>
    </row>
    <row r="32" spans="2:10" ht="15">
      <c r="B32" t="s">
        <v>23</v>
      </c>
      <c r="C32" s="5">
        <v>157887.84</v>
      </c>
      <c r="D32" s="5">
        <v>4115.84</v>
      </c>
      <c r="E32" s="5">
        <f t="shared" si="3"/>
        <v>162003.68</v>
      </c>
      <c r="F32" s="5"/>
      <c r="G32" s="5"/>
      <c r="H32" s="5"/>
      <c r="I32" s="5">
        <f t="shared" si="4"/>
        <v>0</v>
      </c>
      <c r="J32" s="5"/>
    </row>
    <row r="33" spans="2:10" ht="15">
      <c r="B33" t="s">
        <v>24</v>
      </c>
      <c r="C33" s="5">
        <v>557.71</v>
      </c>
      <c r="D33" s="5">
        <v>0</v>
      </c>
      <c r="E33" s="5">
        <f t="shared" si="3"/>
        <v>557.71</v>
      </c>
      <c r="F33" s="5"/>
      <c r="G33" s="5"/>
      <c r="H33" s="5"/>
      <c r="I33" s="5">
        <f t="shared" si="4"/>
        <v>0</v>
      </c>
      <c r="J33" s="5"/>
    </row>
    <row r="34" spans="2:10" ht="15">
      <c r="B34" t="s">
        <v>13</v>
      </c>
      <c r="C34" s="5">
        <v>5247.22</v>
      </c>
      <c r="D34" s="5">
        <v>0</v>
      </c>
      <c r="E34" s="5">
        <f t="shared" si="3"/>
        <v>5247.22</v>
      </c>
      <c r="F34" s="5"/>
      <c r="G34" s="5"/>
      <c r="H34" s="5"/>
      <c r="I34" s="5">
        <f t="shared" si="4"/>
        <v>0</v>
      </c>
      <c r="J34" s="5"/>
    </row>
    <row r="35" spans="2:10" ht="15">
      <c r="B35" t="s">
        <v>25</v>
      </c>
      <c r="C35" s="5">
        <v>0</v>
      </c>
      <c r="D35" s="5">
        <v>0</v>
      </c>
      <c r="E35" s="5">
        <f t="shared" si="3"/>
        <v>0</v>
      </c>
      <c r="F35" s="5"/>
      <c r="G35" s="5"/>
      <c r="H35" s="5"/>
      <c r="I35" s="5">
        <f t="shared" si="4"/>
        <v>0</v>
      </c>
      <c r="J35" s="5"/>
    </row>
    <row r="36" spans="2:10" ht="15">
      <c r="B36" t="s">
        <v>26</v>
      </c>
      <c r="C36" s="5">
        <v>1526490.34</v>
      </c>
      <c r="D36" s="5">
        <v>23151.01</v>
      </c>
      <c r="E36" s="5">
        <f t="shared" si="3"/>
        <v>1549641.35</v>
      </c>
      <c r="F36" s="5"/>
      <c r="G36" s="5"/>
      <c r="H36" s="5"/>
      <c r="I36" s="5">
        <f t="shared" si="4"/>
        <v>0</v>
      </c>
      <c r="J36" s="5"/>
    </row>
    <row r="37" spans="2:10" ht="15">
      <c r="B37" t="s">
        <v>16</v>
      </c>
      <c r="C37" s="5">
        <v>0</v>
      </c>
      <c r="D37" s="5">
        <v>0</v>
      </c>
      <c r="E37" s="5">
        <f t="shared" si="3"/>
        <v>0</v>
      </c>
      <c r="F37" s="5"/>
      <c r="G37" s="5"/>
      <c r="H37" s="5"/>
      <c r="I37" s="5">
        <f t="shared" si="4"/>
        <v>0</v>
      </c>
      <c r="J37" s="5"/>
    </row>
    <row r="38" spans="2:10" ht="15">
      <c r="B38" t="s">
        <v>17</v>
      </c>
      <c r="C38" s="5">
        <v>0</v>
      </c>
      <c r="D38" s="5">
        <v>0</v>
      </c>
      <c r="E38" s="5">
        <f t="shared" si="3"/>
        <v>0</v>
      </c>
      <c r="F38" s="5"/>
      <c r="G38" s="5"/>
      <c r="H38" s="5"/>
      <c r="I38" s="5">
        <f t="shared" si="4"/>
        <v>0</v>
      </c>
      <c r="J38" s="5"/>
    </row>
    <row r="39" spans="2:10" ht="15">
      <c r="B39" t="s">
        <v>18</v>
      </c>
      <c r="C39" s="5">
        <v>0</v>
      </c>
      <c r="D39" s="5">
        <v>0</v>
      </c>
      <c r="E39" s="5">
        <f t="shared" si="3"/>
        <v>0</v>
      </c>
      <c r="F39" s="5"/>
      <c r="G39" s="5"/>
      <c r="H39" s="5"/>
      <c r="I39" s="5">
        <f t="shared" si="4"/>
        <v>0</v>
      </c>
      <c r="J39" s="5"/>
    </row>
    <row r="40" spans="2:10" ht="15">
      <c r="B40" t="s">
        <v>27</v>
      </c>
      <c r="C40" s="5">
        <v>2238658.47</v>
      </c>
      <c r="D40" s="5"/>
      <c r="E40" s="5">
        <f t="shared" si="3"/>
        <v>2238658.47</v>
      </c>
      <c r="F40" s="5"/>
      <c r="G40" s="5"/>
      <c r="H40" s="5"/>
      <c r="I40" s="5">
        <f t="shared" si="4"/>
        <v>0</v>
      </c>
      <c r="J40" s="5"/>
    </row>
    <row r="41" spans="2:10" ht="15">
      <c r="B41" t="s">
        <v>28</v>
      </c>
      <c r="C41" s="5">
        <v>-4966.99</v>
      </c>
      <c r="D41" s="5"/>
      <c r="E41" s="5">
        <f t="shared" si="3"/>
        <v>-4966.99</v>
      </c>
      <c r="F41" s="5"/>
      <c r="G41" s="5"/>
      <c r="H41" s="5"/>
      <c r="I41" s="5">
        <f t="shared" si="4"/>
        <v>0</v>
      </c>
      <c r="J41" s="5"/>
    </row>
    <row r="42" spans="3:10" ht="15">
      <c r="C42" s="5"/>
      <c r="D42" s="5"/>
      <c r="E42" s="5"/>
      <c r="F42" s="5"/>
      <c r="G42" s="5"/>
      <c r="H42" s="5"/>
      <c r="I42" s="5"/>
      <c r="J42" s="5"/>
    </row>
    <row r="43" spans="2:10" ht="15">
      <c r="B43" t="s">
        <v>29</v>
      </c>
      <c r="C43" s="5"/>
      <c r="D43" s="5"/>
      <c r="E43" s="5">
        <f aca="true" t="shared" si="5" ref="E43:J43">+E15+E17+E27+E28-(E30+E40+E41)</f>
        <v>1963188.5699999994</v>
      </c>
      <c r="F43" s="5">
        <f t="shared" si="5"/>
        <v>1963188.5699999994</v>
      </c>
      <c r="G43" s="5">
        <f t="shared" si="5"/>
        <v>1963188.5699999994</v>
      </c>
      <c r="H43" s="5">
        <f t="shared" si="5"/>
        <v>1963188.5699999994</v>
      </c>
      <c r="I43" s="5">
        <f t="shared" si="5"/>
        <v>1963188.5699999994</v>
      </c>
      <c r="J43" s="5">
        <f t="shared" si="5"/>
        <v>1963188.5699999994</v>
      </c>
    </row>
    <row r="44" spans="3:10" ht="15">
      <c r="C44" s="5"/>
      <c r="D44" s="5"/>
      <c r="E44" s="5"/>
      <c r="F44" s="5"/>
      <c r="G44" s="5"/>
      <c r="H44" s="5"/>
      <c r="I44" s="5"/>
      <c r="J44" s="5"/>
    </row>
    <row r="45" spans="3:10" ht="15">
      <c r="C45" s="5"/>
      <c r="D45" s="5"/>
      <c r="E45" s="5"/>
      <c r="F45" s="5"/>
      <c r="G45" s="5"/>
      <c r="H45" s="5"/>
      <c r="I45" s="5"/>
      <c r="J45" s="5"/>
    </row>
    <row r="46" spans="3:10" ht="15">
      <c r="C46" s="5"/>
      <c r="D46" s="5"/>
      <c r="E46" s="5"/>
      <c r="F46" s="5"/>
      <c r="G46" s="5"/>
      <c r="H46" s="5"/>
      <c r="I46" s="5"/>
      <c r="J46" s="5"/>
    </row>
    <row r="47" spans="3:10" ht="15">
      <c r="C47" s="5"/>
      <c r="D47" s="5"/>
      <c r="E47" s="5"/>
      <c r="F47" s="5"/>
      <c r="G47" s="5"/>
      <c r="H47" s="5"/>
      <c r="I47" s="5"/>
      <c r="J47" s="5"/>
    </row>
    <row r="50" ht="15">
      <c r="B50" t="s">
        <v>30</v>
      </c>
    </row>
    <row r="51" spans="2:10" ht="15">
      <c r="B51" s="8"/>
      <c r="C51" s="8"/>
      <c r="D51" s="8"/>
      <c r="E51" s="8"/>
      <c r="F51" s="8"/>
      <c r="G51" s="8"/>
      <c r="H51" s="8"/>
      <c r="I51" s="8"/>
      <c r="J51" s="8"/>
    </row>
    <row r="53" spans="2:10" ht="15">
      <c r="B53" s="6" t="s">
        <v>31</v>
      </c>
      <c r="C53" s="6"/>
      <c r="D53" s="6"/>
      <c r="E53" s="6"/>
      <c r="F53" s="6"/>
      <c r="G53" s="6"/>
      <c r="H53" s="6"/>
      <c r="I53" s="6"/>
      <c r="J53" s="6"/>
    </row>
    <row r="54" spans="2:10" ht="15">
      <c r="B54" s="6" t="s">
        <v>32</v>
      </c>
      <c r="C54" s="6"/>
      <c r="D54" s="6"/>
      <c r="E54" s="6"/>
      <c r="F54" s="6"/>
      <c r="G54" s="6"/>
      <c r="H54" s="6"/>
      <c r="I54" s="6"/>
      <c r="J54" s="6"/>
    </row>
    <row r="55" spans="2:10" ht="15">
      <c r="B55" s="6" t="s">
        <v>33</v>
      </c>
      <c r="C55" s="6"/>
      <c r="D55" s="6"/>
      <c r="E55" s="6"/>
      <c r="F55" s="6"/>
      <c r="G55" s="6"/>
      <c r="H55" s="6"/>
      <c r="I55" s="6"/>
      <c r="J55" s="6"/>
    </row>
    <row r="56" spans="2:10" ht="15">
      <c r="B56" s="6" t="s">
        <v>34</v>
      </c>
      <c r="C56" s="6"/>
      <c r="D56" s="6"/>
      <c r="E56" s="6"/>
      <c r="F56" s="6"/>
      <c r="G56" s="6"/>
      <c r="H56" s="6"/>
      <c r="I56" s="6"/>
      <c r="J56" s="6"/>
    </row>
    <row r="57" spans="2:10" ht="15">
      <c r="B57" s="6" t="s">
        <v>35</v>
      </c>
      <c r="C57" s="6"/>
      <c r="D57" s="6"/>
      <c r="E57" s="6"/>
      <c r="F57" s="6"/>
      <c r="G57" s="6"/>
      <c r="H57" s="6"/>
      <c r="I57" s="6"/>
      <c r="J57" s="6"/>
    </row>
  </sheetData>
  <sheetProtection/>
  <mergeCells count="15">
    <mergeCell ref="B3:J3"/>
    <mergeCell ref="B11:B14"/>
    <mergeCell ref="C11:J11"/>
    <mergeCell ref="C12:E13"/>
    <mergeCell ref="F12:I12"/>
    <mergeCell ref="J12:J14"/>
    <mergeCell ref="F13:H13"/>
    <mergeCell ref="I13:I14"/>
    <mergeCell ref="B56:J56"/>
    <mergeCell ref="B57:J57"/>
    <mergeCell ref="C15:D15"/>
    <mergeCell ref="B51:J51"/>
    <mergeCell ref="B53:J53"/>
    <mergeCell ref="B54:J54"/>
    <mergeCell ref="B55:J55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Almería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ap002ayt</dc:creator>
  <cp:keywords/>
  <dc:description/>
  <cp:lastModifiedBy>al002sec</cp:lastModifiedBy>
  <cp:lastPrinted>2020-07-14T07:03:50Z</cp:lastPrinted>
  <dcterms:created xsi:type="dcterms:W3CDTF">2020-07-14T07:00:30Z</dcterms:created>
  <dcterms:modified xsi:type="dcterms:W3CDTF">2020-07-14T07:04:30Z</dcterms:modified>
  <cp:category/>
  <cp:version/>
  <cp:contentType/>
  <cp:contentStatus/>
</cp:coreProperties>
</file>