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0740" activeTab="0"/>
  </bookViews>
  <sheets>
    <sheet name="20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<sst xmlns="http://schemas.openxmlformats.org/spreadsheetml/2006/main" count="118" uniqueCount="118">
  <si>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Derecho Internet</t>
  </si>
  <si>
    <t>Derecho Local</t>
  </si>
  <si>
    <t>El Consultor</t>
  </si>
  <si>
    <t>Westlan</t>
  </si>
  <si>
    <t>Total…</t>
  </si>
  <si>
    <t>Población</t>
  </si>
  <si>
    <t>Ap. Prevista</t>
  </si>
  <si>
    <t>Fecha Inicio</t>
  </si>
  <si>
    <t>Ap. Real</t>
  </si>
  <si>
    <t>Ayto. Almería</t>
  </si>
  <si>
    <t>Ayto. El Ejido</t>
  </si>
  <si>
    <t>Ayto. Níjar</t>
  </si>
  <si>
    <t>Ayto. Roquetas de Mar</t>
  </si>
  <si>
    <t>Ayto. Vícar</t>
  </si>
  <si>
    <t>Ayto. Albox</t>
  </si>
  <si>
    <t>Ayto. Berja</t>
  </si>
  <si>
    <t>Ayto. Adra</t>
  </si>
  <si>
    <t>Ayto. Cuevas del Almanzora</t>
  </si>
  <si>
    <t>Ayto. Huércal de Almería</t>
  </si>
  <si>
    <t>Ayto. Huércal-Overa</t>
  </si>
  <si>
    <t>Ayto. Vera</t>
  </si>
  <si>
    <t>Ayto. Carboneras</t>
  </si>
  <si>
    <t>Ayto. Garrucha</t>
  </si>
  <si>
    <t>Ayto. Macael</t>
  </si>
  <si>
    <t>Ayto. Mojácar</t>
  </si>
  <si>
    <t>Ayto. La Mojonera</t>
  </si>
  <si>
    <t>Ayto. Olula del Río</t>
  </si>
  <si>
    <t>Ayto. Pulpí</t>
  </si>
  <si>
    <t>Ayto. Vélez Rubio</t>
  </si>
  <si>
    <t>Ayto. Abla</t>
  </si>
  <si>
    <t>Ayto. Abrucena</t>
  </si>
  <si>
    <t>Ayto. Alhama de Almería</t>
  </si>
  <si>
    <t>Ayto. Antas</t>
  </si>
  <si>
    <t>Ayto. Arboleas</t>
  </si>
  <si>
    <t>Ayto. Benahadux</t>
  </si>
  <si>
    <t>Ayto. Canjáyar</t>
  </si>
  <si>
    <t>Ayto. Cantoria</t>
  </si>
  <si>
    <t>Ayto. Chirivel</t>
  </si>
  <si>
    <t>Ayto. Dalías</t>
  </si>
  <si>
    <t>Ayto. Fines</t>
  </si>
  <si>
    <t>Ayto. Fiñana</t>
  </si>
  <si>
    <t>Ayto. Gádor</t>
  </si>
  <si>
    <t>Ayto. Los Gallardos</t>
  </si>
  <si>
    <t>Ayto. Gérgal</t>
  </si>
  <si>
    <t>ayto. Laujar de Andarax</t>
  </si>
  <si>
    <t>Ayto. Lubrín</t>
  </si>
  <si>
    <t>Ayto. Oria</t>
  </si>
  <si>
    <t>Ayto. Pechina</t>
  </si>
  <si>
    <t>Ayto. Purchena</t>
  </si>
  <si>
    <t>Ayto. Rioja</t>
  </si>
  <si>
    <t>Ayto. Serón</t>
  </si>
  <si>
    <t>Ayto. Sorbas</t>
  </si>
  <si>
    <t>Ayto. Tabernas</t>
  </si>
  <si>
    <t>Ayto. Taberno</t>
  </si>
  <si>
    <t>Ayto. Tíjola</t>
  </si>
  <si>
    <t>Ayto. Turre</t>
  </si>
  <si>
    <t>Ayto. Uleila del Campo</t>
  </si>
  <si>
    <t>Ayto. Vélez Blanco</t>
  </si>
  <si>
    <t>Ayto. Viator</t>
  </si>
  <si>
    <t>Ayto. Zurgena</t>
  </si>
  <si>
    <t>Ayto. Albanchez</t>
  </si>
  <si>
    <t>Ayto. Alboloduy</t>
  </si>
  <si>
    <t>Ayto. Alcolea</t>
  </si>
  <si>
    <t>Ayto. Alcontar</t>
  </si>
  <si>
    <t>Ayto. Alcudia de Monteagud</t>
  </si>
  <si>
    <t>Ayto. Alhabia</t>
  </si>
  <si>
    <t>Ayto. Alicún</t>
  </si>
  <si>
    <t>Ayto. Almócita</t>
  </si>
  <si>
    <t>Ayto. Alsodux</t>
  </si>
  <si>
    <t>Ayto. Armuña de Almanzora</t>
  </si>
  <si>
    <t>Ayto. Bacares</t>
  </si>
  <si>
    <t>Ayto. Bayárcal</t>
  </si>
  <si>
    <t>Ayto. Bayarque</t>
  </si>
  <si>
    <t>Ayto. Beires</t>
  </si>
  <si>
    <t>Ayto. Bédar</t>
  </si>
  <si>
    <t>Ayto. Benitagla</t>
  </si>
  <si>
    <t>Ayto. Benizalón</t>
  </si>
  <si>
    <t>Ayto. Bentarique</t>
  </si>
  <si>
    <t>Ayto. Castro Filabres</t>
  </si>
  <si>
    <t>Ayto. Cobdar</t>
  </si>
  <si>
    <t>Ayto. Chercos</t>
  </si>
  <si>
    <t>Ayto. Felix</t>
  </si>
  <si>
    <t>Ayto. Enix</t>
  </si>
  <si>
    <t>Ayto. Fondón</t>
  </si>
  <si>
    <t>Ayto. Huécija</t>
  </si>
  <si>
    <t>Ayto. Íllar</t>
  </si>
  <si>
    <t>Ayto. Instinción</t>
  </si>
  <si>
    <t>Ayto. Laroya</t>
  </si>
  <si>
    <t>Ayto. Líjar</t>
  </si>
  <si>
    <t>Ayto. Lucainena de las Torres</t>
  </si>
  <si>
    <t>Ayto. Lúcar</t>
  </si>
  <si>
    <t>Ayto. Nacimiento</t>
  </si>
  <si>
    <t>Ayto. Ohanes</t>
  </si>
  <si>
    <t>Ayto. Olula de Castro</t>
  </si>
  <si>
    <t>Ayto. Padules</t>
  </si>
  <si>
    <t>Ayto. Partaloa</t>
  </si>
  <si>
    <t>Ayto. Paterna del Río</t>
  </si>
  <si>
    <t>Ayto. Rágol</t>
  </si>
  <si>
    <t>Ayto. S. Cruz de Marchena</t>
  </si>
  <si>
    <t>Ayto. S. Fe de Mondújar</t>
  </si>
  <si>
    <t>Ayto. Senés</t>
  </si>
  <si>
    <t>Ayto. Sierro</t>
  </si>
  <si>
    <t>Ayto. Somontín</t>
  </si>
  <si>
    <t>Ayto. Suflí</t>
  </si>
  <si>
    <t>Ayto. Tahal</t>
  </si>
  <si>
    <t>Ayto. Terque</t>
  </si>
  <si>
    <t>Ayto. Las Tres Villas</t>
  </si>
  <si>
    <t>Ayto. Turrillas</t>
  </si>
  <si>
    <t>Ayto. Urracal</t>
  </si>
  <si>
    <t>Ayto. Velefique</t>
  </si>
  <si>
    <t>Ayto. María</t>
  </si>
  <si>
    <t>Diputación (Provincia)</t>
  </si>
  <si>
    <t>Total..</t>
  </si>
  <si>
    <t>29/062009</t>
  </si>
  <si>
    <t>19/052009</t>
  </si>
  <si>
    <t>SERVICIO DE CONSULTA DE BASES DE DATOS JURÍDICAS</t>
  </si>
  <si>
    <t>Coste</t>
  </si>
  <si>
    <t>Adheridos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</si>
</sst>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selection activeCell="F111" sqref="F111"/>
    </sheetView>
  </sheetViews>
  <sheetFormatPr defaultColWidth="11.421875" defaultRowHeight="12.75"/>
  <cols>
    <col min="1" max="1" width="25.140625" style="0" customWidth="1"/>
    <col min="2" max="3" width="11.421875" style="1" customWidth="1"/>
    <col min="5" max="5" width="11.421875" style="1" customWidth="1"/>
  </cols>
  <sheetData>
    <row r="1" spans="1:6" ht="12.75">
      <c r="A1" s="10">
        <v>2011</v>
      </c>
      <c r="B1" s="11" t="s">
        <v>115</v>
      </c>
      <c r="C1" s="12"/>
      <c r="D1" s="13"/>
      <c r="E1" s="12"/>
      <c r="F1" s="13"/>
    </row>
    <row r="2" ht="12.75">
      <c r="A2" s="3" t="s">
        <v>116</v>
      </c>
    </row>
    <row r="3" spans="1:2" ht="12.75">
      <c r="A3" t="s">
        <v>0</v>
      </c>
      <c r="B3" s="1">
        <v>12554.26</v>
      </c>
    </row>
    <row r="4" spans="1:2" ht="12.75">
      <c r="A4" t="s">
        <v>1</v>
      </c>
      <c r="B4" s="1">
        <v>12312.82</v>
      </c>
    </row>
    <row r="5" spans="1:2" ht="12.75">
      <c r="A5" t="s">
        <v>2</v>
      </c>
      <c r="B5" s="1">
        <v>5236.42</v>
      </c>
    </row>
    <row r="6" spans="1:2" ht="12.75">
      <c r="A6" t="s">
        <v>3</v>
      </c>
      <c r="B6" s="1">
        <v>20649.63</v>
      </c>
    </row>
    <row r="7" spans="1:2" ht="12.75">
      <c r="A7" s="5" t="s">
        <v>4</v>
      </c>
      <c r="B7" s="2">
        <f>SUM(B3:B6)</f>
        <v>50753.130000000005</v>
      </c>
    </row>
    <row r="8" spans="1:5" ht="12.75">
      <c r="A8" s="3" t="s">
        <v>117</v>
      </c>
      <c r="B8" s="6" t="s">
        <v>5</v>
      </c>
      <c r="C8" s="7" t="s">
        <v>6</v>
      </c>
      <c r="D8" s="3" t="s">
        <v>7</v>
      </c>
      <c r="E8" s="6" t="s">
        <v>8</v>
      </c>
    </row>
    <row r="9" spans="1:3" ht="12.75">
      <c r="A9" t="s">
        <v>9</v>
      </c>
      <c r="B9" s="14">
        <v>190013</v>
      </c>
      <c r="C9" s="1">
        <f>($B$7/2)*B9/$B$111</f>
        <v>6932.426878926726</v>
      </c>
    </row>
    <row r="10" spans="1:3" ht="12.75">
      <c r="A10" t="s">
        <v>16</v>
      </c>
      <c r="B10" s="14">
        <v>24512</v>
      </c>
      <c r="C10" s="1">
        <f aca="true" t="shared" si="0" ref="C10:C73">($B$7/2)*B10/$B$111</f>
        <v>894.2948517009464</v>
      </c>
    </row>
    <row r="11" spans="1:3" ht="12.75">
      <c r="A11" t="s">
        <v>10</v>
      </c>
      <c r="B11" s="14">
        <v>85389</v>
      </c>
      <c r="C11" s="1">
        <f t="shared" si="0"/>
        <v>3115.3289446757553</v>
      </c>
    </row>
    <row r="12" spans="1:3" ht="12.75">
      <c r="A12" t="s">
        <v>11</v>
      </c>
      <c r="B12" s="14">
        <v>28242</v>
      </c>
      <c r="C12" s="1">
        <f t="shared" si="0"/>
        <v>1030.3800261805698</v>
      </c>
    </row>
    <row r="13" spans="1:3" ht="12.75">
      <c r="A13" t="s">
        <v>12</v>
      </c>
      <c r="B13" s="14">
        <v>85808</v>
      </c>
      <c r="C13" s="1">
        <f t="shared" si="0"/>
        <v>3130.615724329096</v>
      </c>
    </row>
    <row r="14" spans="1:5" ht="12.75">
      <c r="A14" s="13" t="s">
        <v>13</v>
      </c>
      <c r="B14" s="14">
        <v>23410</v>
      </c>
      <c r="C14" s="1">
        <f t="shared" si="0"/>
        <v>854.0895266938298</v>
      </c>
      <c r="D14" s="9">
        <v>39995</v>
      </c>
      <c r="E14" s="1">
        <f>C14</f>
        <v>854.0895266938298</v>
      </c>
    </row>
    <row r="15" spans="1:3" ht="12.75">
      <c r="A15" t="s">
        <v>14</v>
      </c>
      <c r="B15" s="14">
        <v>11042</v>
      </c>
      <c r="C15" s="1">
        <f t="shared" si="0"/>
        <v>402.8558972128692</v>
      </c>
    </row>
    <row r="16" spans="1:5" ht="12.75">
      <c r="A16" s="13" t="s">
        <v>15</v>
      </c>
      <c r="B16" s="14">
        <v>15325</v>
      </c>
      <c r="C16" s="1">
        <f t="shared" si="0"/>
        <v>559.116702118024</v>
      </c>
      <c r="D16" s="9">
        <v>40009</v>
      </c>
      <c r="E16" s="1">
        <f>C16</f>
        <v>559.116702118024</v>
      </c>
    </row>
    <row r="17" spans="1:3" ht="12.75">
      <c r="A17" t="s">
        <v>17</v>
      </c>
      <c r="B17" s="14">
        <v>12891</v>
      </c>
      <c r="C17" s="1">
        <f t="shared" si="0"/>
        <v>470.314741076897</v>
      </c>
    </row>
    <row r="18" spans="1:3" ht="12.75">
      <c r="A18" t="s">
        <v>18</v>
      </c>
      <c r="B18" s="14">
        <v>15628</v>
      </c>
      <c r="C18" s="1">
        <f t="shared" si="0"/>
        <v>570.1713422969317</v>
      </c>
    </row>
    <row r="19" spans="1:5" ht="12.75">
      <c r="A19" s="13" t="s">
        <v>19</v>
      </c>
      <c r="B19" s="14">
        <v>18278</v>
      </c>
      <c r="C19" s="1">
        <f t="shared" si="0"/>
        <v>666.8538389111415</v>
      </c>
      <c r="D19" s="9">
        <v>39973</v>
      </c>
      <c r="E19" s="1">
        <f>C19</f>
        <v>666.8538389111415</v>
      </c>
    </row>
    <row r="20" spans="1:3" ht="12.75">
      <c r="A20" t="s">
        <v>20</v>
      </c>
      <c r="B20" s="14">
        <v>14371</v>
      </c>
      <c r="C20" s="1">
        <f t="shared" si="0"/>
        <v>524.3110033369085</v>
      </c>
    </row>
    <row r="21" spans="1:3" ht="12.75">
      <c r="A21" t="s">
        <v>21</v>
      </c>
      <c r="B21" s="14">
        <v>8123</v>
      </c>
      <c r="C21" s="1">
        <f t="shared" si="0"/>
        <v>296.35921509329256</v>
      </c>
    </row>
    <row r="22" spans="1:3" ht="12.75">
      <c r="A22" t="s">
        <v>22</v>
      </c>
      <c r="B22" s="14">
        <v>8441</v>
      </c>
      <c r="C22" s="1">
        <f t="shared" si="0"/>
        <v>307.96111468699775</v>
      </c>
    </row>
    <row r="23" spans="1:5" ht="12.75">
      <c r="A23" s="13" t="s">
        <v>23</v>
      </c>
      <c r="B23" s="14">
        <v>6120</v>
      </c>
      <c r="C23" s="1">
        <f t="shared" si="0"/>
        <v>223.28184123734465</v>
      </c>
      <c r="D23" s="9">
        <v>40022</v>
      </c>
      <c r="E23" s="1">
        <f>C23</f>
        <v>223.28184123734465</v>
      </c>
    </row>
    <row r="24" spans="1:5" ht="12.75">
      <c r="A24" s="13" t="s">
        <v>24</v>
      </c>
      <c r="B24" s="14">
        <v>7745</v>
      </c>
      <c r="C24" s="1">
        <f t="shared" si="0"/>
        <v>282.56827784039774</v>
      </c>
      <c r="D24" s="9">
        <v>39938</v>
      </c>
      <c r="E24" s="1">
        <f>C24</f>
        <v>282.56827784039774</v>
      </c>
    </row>
    <row r="25" spans="1:3" ht="12.75">
      <c r="A25" t="s">
        <v>25</v>
      </c>
      <c r="B25" s="14">
        <v>8540</v>
      </c>
      <c r="C25" s="1">
        <f t="shared" si="0"/>
        <v>311.57302682466064</v>
      </c>
    </row>
    <row r="26" spans="1:5" ht="12.75">
      <c r="A26" s="13" t="s">
        <v>26</v>
      </c>
      <c r="B26" s="14">
        <v>6733</v>
      </c>
      <c r="C26" s="1">
        <f t="shared" si="0"/>
        <v>245.64650932206558</v>
      </c>
      <c r="D26" s="9">
        <v>39863</v>
      </c>
      <c r="E26" s="1">
        <f>C26</f>
        <v>245.64650932206558</v>
      </c>
    </row>
    <row r="27" spans="1:3" ht="12.75">
      <c r="A27" t="s">
        <v>27</v>
      </c>
      <c r="B27" s="14">
        <v>8429</v>
      </c>
      <c r="C27" s="1">
        <f t="shared" si="0"/>
        <v>307.5233071551598</v>
      </c>
    </row>
    <row r="28" spans="1:5" ht="12.75">
      <c r="A28" s="13" t="s">
        <v>28</v>
      </c>
      <c r="B28" s="14">
        <v>7138</v>
      </c>
      <c r="C28" s="1">
        <f t="shared" si="0"/>
        <v>260.42251352159576</v>
      </c>
      <c r="D28" s="9">
        <v>39983</v>
      </c>
      <c r="E28" s="1">
        <f>C28</f>
        <v>260.42251352159576</v>
      </c>
    </row>
    <row r="29" spans="1:3" ht="12.75">
      <c r="A29" t="s">
        <v>58</v>
      </c>
      <c r="B29" s="14">
        <v>5043</v>
      </c>
      <c r="C29" s="1">
        <f t="shared" si="0"/>
        <v>183.98861525489036</v>
      </c>
    </row>
    <row r="30" spans="1:3" ht="12.75">
      <c r="A30" t="s">
        <v>29</v>
      </c>
      <c r="B30" s="14">
        <v>1463</v>
      </c>
      <c r="C30" s="1">
        <f t="shared" si="0"/>
        <v>53.37603492324105</v>
      </c>
    </row>
    <row r="31" spans="1:3" ht="12.75">
      <c r="A31" t="s">
        <v>30</v>
      </c>
      <c r="B31" s="14">
        <v>1367</v>
      </c>
      <c r="C31" s="1">
        <f t="shared" si="0"/>
        <v>49.8735746685376</v>
      </c>
    </row>
    <row r="32" spans="1:3" ht="12.75">
      <c r="A32" t="s">
        <v>31</v>
      </c>
      <c r="B32" s="14">
        <v>3824</v>
      </c>
      <c r="C32" s="1">
        <f t="shared" si="0"/>
        <v>139.5146668123539</v>
      </c>
    </row>
    <row r="33" spans="1:5" ht="12.75">
      <c r="A33" s="13" t="s">
        <v>32</v>
      </c>
      <c r="B33" s="14">
        <v>3389</v>
      </c>
      <c r="C33" s="1">
        <f t="shared" si="0"/>
        <v>123.64414378322893</v>
      </c>
      <c r="D33" s="9">
        <v>39938</v>
      </c>
      <c r="E33" s="1">
        <f>C33</f>
        <v>123.64414378322893</v>
      </c>
    </row>
    <row r="34" spans="1:3" ht="12.75">
      <c r="A34" t="s">
        <v>33</v>
      </c>
      <c r="B34" s="14">
        <v>4731</v>
      </c>
      <c r="C34" s="1">
        <f t="shared" si="0"/>
        <v>172.60561942710416</v>
      </c>
    </row>
    <row r="35" spans="1:5" ht="12.75">
      <c r="A35" s="13" t="s">
        <v>74</v>
      </c>
      <c r="B35" s="14">
        <v>1039</v>
      </c>
      <c r="C35" s="1">
        <f t="shared" si="0"/>
        <v>37.9068354649675</v>
      </c>
      <c r="D35" s="9">
        <v>39938</v>
      </c>
      <c r="E35" s="1">
        <f>C35</f>
        <v>37.9068354649675</v>
      </c>
    </row>
    <row r="36" spans="1:5" ht="12.75">
      <c r="A36" s="13" t="s">
        <v>34</v>
      </c>
      <c r="B36" s="14">
        <v>4059</v>
      </c>
      <c r="C36" s="1">
        <f t="shared" si="0"/>
        <v>148.08839764418005</v>
      </c>
      <c r="D36" s="9">
        <v>39948</v>
      </c>
      <c r="E36" s="1">
        <f>C36</f>
        <v>148.08839764418005</v>
      </c>
    </row>
    <row r="37" spans="1:3" ht="12.75">
      <c r="A37" t="s">
        <v>35</v>
      </c>
      <c r="B37" s="14">
        <v>1490</v>
      </c>
      <c r="C37" s="1">
        <f t="shared" si="0"/>
        <v>54.361101869876386</v>
      </c>
    </row>
    <row r="38" spans="1:3" ht="12.75">
      <c r="A38" t="s">
        <v>36</v>
      </c>
      <c r="B38" s="14">
        <v>4001</v>
      </c>
      <c r="C38" s="1">
        <f t="shared" si="0"/>
        <v>145.9723279069634</v>
      </c>
    </row>
    <row r="39" spans="1:3" ht="12.75">
      <c r="A39" t="s">
        <v>37</v>
      </c>
      <c r="B39" s="14">
        <v>1852</v>
      </c>
      <c r="C39" s="1">
        <f t="shared" si="0"/>
        <v>67.5682957469873</v>
      </c>
    </row>
    <row r="40" spans="1:5" ht="12.75">
      <c r="A40" s="13" t="s">
        <v>38</v>
      </c>
      <c r="B40" s="14">
        <v>3983</v>
      </c>
      <c r="C40" s="1">
        <f t="shared" si="0"/>
        <v>145.3156166092065</v>
      </c>
      <c r="D40" s="9">
        <v>40133</v>
      </c>
      <c r="E40" s="1">
        <f>C40</f>
        <v>145.3156166092065</v>
      </c>
    </row>
    <row r="41" spans="1:5" ht="12.75">
      <c r="A41" s="13" t="s">
        <v>39</v>
      </c>
      <c r="B41" s="14">
        <v>2434</v>
      </c>
      <c r="C41" s="1">
        <f t="shared" si="0"/>
        <v>88.80196104112694</v>
      </c>
      <c r="D41" s="9">
        <v>39938</v>
      </c>
      <c r="E41" s="1">
        <f>C41</f>
        <v>88.80196104112694</v>
      </c>
    </row>
    <row r="42" spans="1:3" ht="12.75">
      <c r="A42" t="s">
        <v>40</v>
      </c>
      <c r="B42" s="14">
        <v>2432</v>
      </c>
      <c r="C42" s="1">
        <f t="shared" si="0"/>
        <v>88.72899311915396</v>
      </c>
    </row>
    <row r="43" spans="1:3" ht="12.75">
      <c r="A43" t="s">
        <v>41</v>
      </c>
      <c r="B43" s="14">
        <v>3225</v>
      </c>
      <c r="C43" s="1">
        <f t="shared" si="0"/>
        <v>117.66077418144388</v>
      </c>
    </row>
    <row r="44" spans="1:3" ht="12.75">
      <c r="A44" t="s">
        <v>42</v>
      </c>
      <c r="B44" s="14">
        <v>3828</v>
      </c>
      <c r="C44" s="1">
        <f t="shared" si="0"/>
        <v>139.6606026562999</v>
      </c>
    </row>
    <row r="45" spans="1:3" ht="12.75">
      <c r="A45" t="s">
        <v>43</v>
      </c>
      <c r="B45" s="14">
        <v>1099</v>
      </c>
      <c r="C45" s="1">
        <f t="shared" si="0"/>
        <v>40.09587312415715</v>
      </c>
    </row>
    <row r="46" spans="1:5" ht="12.75">
      <c r="A46" s="13" t="s">
        <v>44</v>
      </c>
      <c r="B46" s="14">
        <v>1799</v>
      </c>
      <c r="C46" s="1">
        <f t="shared" si="0"/>
        <v>65.6346458147031</v>
      </c>
      <c r="D46" s="9">
        <v>39938</v>
      </c>
      <c r="E46" s="1">
        <f>C46</f>
        <v>65.6346458147031</v>
      </c>
    </row>
    <row r="47" spans="1:3" ht="12.75">
      <c r="A47" t="s">
        <v>45</v>
      </c>
      <c r="B47" s="14">
        <v>1764</v>
      </c>
      <c r="C47" s="1">
        <f t="shared" si="0"/>
        <v>64.35770718017581</v>
      </c>
    </row>
    <row r="48" spans="1:3" ht="12.75">
      <c r="A48" t="s">
        <v>110</v>
      </c>
      <c r="B48" s="14">
        <v>1455</v>
      </c>
      <c r="C48" s="1">
        <f t="shared" si="0"/>
        <v>53.084163235349095</v>
      </c>
    </row>
    <row r="49" spans="1:3" ht="12.75">
      <c r="A49" t="s">
        <v>46</v>
      </c>
      <c r="B49" s="14">
        <v>2888</v>
      </c>
      <c r="C49" s="1">
        <f t="shared" si="0"/>
        <v>105.36567932899533</v>
      </c>
    </row>
    <row r="50" spans="1:5" ht="12.75">
      <c r="A50" s="13" t="s">
        <v>47</v>
      </c>
      <c r="B50" s="14">
        <v>3720</v>
      </c>
      <c r="C50" s="1">
        <f t="shared" si="0"/>
        <v>135.72033486975852</v>
      </c>
      <c r="D50" s="9">
        <v>40080</v>
      </c>
      <c r="E50" s="1">
        <f>C50</f>
        <v>135.72033486975852</v>
      </c>
    </row>
    <row r="51" spans="1:5" ht="12.75">
      <c r="A51" s="13" t="s">
        <v>48</v>
      </c>
      <c r="B51" s="14">
        <v>1772</v>
      </c>
      <c r="C51" s="1">
        <f t="shared" si="0"/>
        <v>64.64957886806776</v>
      </c>
      <c r="D51" s="9">
        <v>39938</v>
      </c>
      <c r="E51" s="1">
        <f>C51</f>
        <v>64.64957886806776</v>
      </c>
    </row>
    <row r="52" spans="1:3" ht="12.75">
      <c r="A52" t="s">
        <v>49</v>
      </c>
      <c r="B52" s="14">
        <v>1361</v>
      </c>
      <c r="C52" s="1">
        <f t="shared" si="0"/>
        <v>49.65467090261864</v>
      </c>
    </row>
    <row r="53" spans="1:5" ht="12.75">
      <c r="A53" s="13" t="s">
        <v>50</v>
      </c>
      <c r="B53" s="14">
        <v>2385</v>
      </c>
      <c r="C53" s="1">
        <f t="shared" si="0"/>
        <v>87.01424695278872</v>
      </c>
      <c r="D53" s="9">
        <v>40113</v>
      </c>
      <c r="E53" s="1">
        <f>C53</f>
        <v>87.01424695278872</v>
      </c>
    </row>
    <row r="54" spans="1:3" ht="12.75">
      <c r="A54" t="s">
        <v>51</v>
      </c>
      <c r="B54" s="14">
        <v>2905</v>
      </c>
      <c r="C54" s="1">
        <f t="shared" si="0"/>
        <v>105.98590666576571</v>
      </c>
    </row>
    <row r="55" spans="1:3" ht="12.75">
      <c r="A55" t="s">
        <v>52</v>
      </c>
      <c r="B55" s="14">
        <v>3626</v>
      </c>
      <c r="C55" s="1">
        <f t="shared" si="0"/>
        <v>132.29084253702806</v>
      </c>
    </row>
    <row r="56" spans="1:3" ht="12.75">
      <c r="A56" t="s">
        <v>53</v>
      </c>
      <c r="B56" s="14">
        <v>1149</v>
      </c>
      <c r="C56" s="1">
        <f t="shared" si="0"/>
        <v>41.92007117348186</v>
      </c>
    </row>
    <row r="57" spans="1:5" ht="12.75">
      <c r="A57" s="13" t="s">
        <v>54</v>
      </c>
      <c r="B57" s="14">
        <v>3955</v>
      </c>
      <c r="C57" s="1">
        <f t="shared" si="0"/>
        <v>144.29406570158463</v>
      </c>
      <c r="D57" s="4" t="s">
        <v>113</v>
      </c>
      <c r="E57" s="1">
        <f>C57</f>
        <v>144.29406570158463</v>
      </c>
    </row>
    <row r="58" spans="1:3" ht="12.75">
      <c r="A58" t="s">
        <v>55</v>
      </c>
      <c r="B58" s="14">
        <v>3791</v>
      </c>
      <c r="C58" s="1">
        <f t="shared" si="0"/>
        <v>138.3106960997996</v>
      </c>
    </row>
    <row r="59" spans="1:3" ht="12.75">
      <c r="A59" t="s">
        <v>56</v>
      </c>
      <c r="B59" s="14">
        <v>1015</v>
      </c>
      <c r="C59" s="1">
        <f t="shared" si="0"/>
        <v>37.031220401291634</v>
      </c>
    </row>
    <row r="60" spans="1:5" ht="12.75">
      <c r="A60" s="13" t="s">
        <v>57</v>
      </c>
      <c r="B60" s="14">
        <v>2282</v>
      </c>
      <c r="C60" s="1">
        <f t="shared" si="0"/>
        <v>83.25639897117982</v>
      </c>
      <c r="D60" s="9">
        <v>40014</v>
      </c>
      <c r="E60" s="1">
        <f>C60</f>
        <v>83.25639897117982</v>
      </c>
    </row>
    <row r="61" spans="1:5" ht="12.75">
      <c r="A61" s="13" t="s">
        <v>59</v>
      </c>
      <c r="B61" s="14">
        <v>3060</v>
      </c>
      <c r="C61" s="1">
        <f t="shared" si="0"/>
        <v>111.64092061867233</v>
      </c>
      <c r="D61" s="9">
        <v>39938</v>
      </c>
      <c r="E61" s="1">
        <f>C61</f>
        <v>111.64092061867233</v>
      </c>
    </row>
    <row r="62" spans="1:5" ht="12.75">
      <c r="A62" s="13" t="s">
        <v>60</v>
      </c>
      <c r="B62" s="14">
        <v>814</v>
      </c>
      <c r="C62" s="1">
        <f t="shared" si="0"/>
        <v>29.697944243006294</v>
      </c>
      <c r="D62" s="9">
        <v>40659</v>
      </c>
      <c r="E62" s="1">
        <f>(C62*8)/12</f>
        <v>19.79862949533753</v>
      </c>
    </row>
    <row r="63" spans="1:3" ht="12.75">
      <c r="A63" t="s">
        <v>61</v>
      </c>
      <c r="B63" s="14">
        <v>667</v>
      </c>
      <c r="C63" s="1">
        <f t="shared" si="0"/>
        <v>24.334801977991646</v>
      </c>
    </row>
    <row r="64" spans="1:3" ht="12.75">
      <c r="A64" t="s">
        <v>62</v>
      </c>
      <c r="B64" s="14">
        <v>902</v>
      </c>
      <c r="C64" s="1">
        <f t="shared" si="0"/>
        <v>32.90853280981779</v>
      </c>
    </row>
    <row r="65" spans="1:3" ht="12.75">
      <c r="A65" t="s">
        <v>63</v>
      </c>
      <c r="B65" s="14">
        <v>598</v>
      </c>
      <c r="C65" s="1">
        <f t="shared" si="0"/>
        <v>21.817408669923545</v>
      </c>
    </row>
    <row r="66" spans="1:3" ht="12.75">
      <c r="A66" t="s">
        <v>64</v>
      </c>
      <c r="B66" s="14">
        <v>144</v>
      </c>
      <c r="C66" s="1">
        <f t="shared" si="0"/>
        <v>5.253690382055168</v>
      </c>
    </row>
    <row r="67" spans="1:3" ht="12.75">
      <c r="A67" t="s">
        <v>65</v>
      </c>
      <c r="B67" s="14">
        <v>718</v>
      </c>
      <c r="C67" s="1">
        <f t="shared" si="0"/>
        <v>26.19548398830285</v>
      </c>
    </row>
    <row r="68" spans="1:5" ht="12.75">
      <c r="A68" s="13" t="s">
        <v>66</v>
      </c>
      <c r="B68" s="14">
        <v>253</v>
      </c>
      <c r="C68" s="1">
        <f t="shared" si="0"/>
        <v>9.230442129583038</v>
      </c>
      <c r="D68" s="9">
        <v>39944</v>
      </c>
      <c r="E68" s="1">
        <f>C68</f>
        <v>9.230442129583038</v>
      </c>
    </row>
    <row r="69" spans="1:3" ht="12.75">
      <c r="A69" t="s">
        <v>67</v>
      </c>
      <c r="B69" s="14">
        <v>185</v>
      </c>
      <c r="C69" s="1">
        <f t="shared" si="0"/>
        <v>6.749532782501431</v>
      </c>
    </row>
    <row r="70" spans="1:3" ht="12.75">
      <c r="A70" t="s">
        <v>68</v>
      </c>
      <c r="B70" s="14">
        <v>149</v>
      </c>
      <c r="C70" s="1">
        <f t="shared" si="0"/>
        <v>5.43611018698764</v>
      </c>
    </row>
    <row r="71" spans="1:3" ht="12.75">
      <c r="A71" t="s">
        <v>69</v>
      </c>
      <c r="B71" s="14">
        <v>339</v>
      </c>
      <c r="C71" s="1">
        <f t="shared" si="0"/>
        <v>12.36806277442154</v>
      </c>
    </row>
    <row r="72" spans="1:5" ht="12.75">
      <c r="A72" s="13" t="s">
        <v>70</v>
      </c>
      <c r="B72" s="14">
        <v>274</v>
      </c>
      <c r="C72" s="1">
        <f t="shared" si="0"/>
        <v>9.996605310299417</v>
      </c>
      <c r="D72" s="9">
        <v>40213</v>
      </c>
      <c r="E72" s="1">
        <f>C72</f>
        <v>9.996605310299417</v>
      </c>
    </row>
    <row r="73" spans="1:5" ht="12.75">
      <c r="A73" s="13" t="s">
        <v>71</v>
      </c>
      <c r="B73" s="14">
        <v>358</v>
      </c>
      <c r="C73" s="1">
        <f t="shared" si="0"/>
        <v>13.061258033164933</v>
      </c>
      <c r="D73" s="9">
        <v>39938</v>
      </c>
      <c r="E73" s="1">
        <f>C73</f>
        <v>13.061258033164933</v>
      </c>
    </row>
    <row r="74" spans="1:3" ht="12.75">
      <c r="A74" t="s">
        <v>72</v>
      </c>
      <c r="B74" s="14">
        <v>233</v>
      </c>
      <c r="C74" s="1">
        <f aca="true" t="shared" si="1" ref="C74:C110">($B$7/2)*B74/$B$111</f>
        <v>8.500762909853155</v>
      </c>
    </row>
    <row r="75" spans="1:3" ht="12.75">
      <c r="A75" t="s">
        <v>73</v>
      </c>
      <c r="B75" s="14">
        <v>121</v>
      </c>
      <c r="C75" s="1">
        <f t="shared" si="1"/>
        <v>4.4145592793658</v>
      </c>
    </row>
    <row r="76" spans="1:3" ht="12.75">
      <c r="A76" t="s">
        <v>75</v>
      </c>
      <c r="B76" s="14">
        <v>84</v>
      </c>
      <c r="C76" s="1">
        <f t="shared" si="1"/>
        <v>3.0646527228655143</v>
      </c>
    </row>
    <row r="77" spans="1:5" ht="12.75">
      <c r="A77" s="13" t="s">
        <v>76</v>
      </c>
      <c r="B77" s="14">
        <v>286</v>
      </c>
      <c r="C77" s="1">
        <f t="shared" si="1"/>
        <v>10.434412842137348</v>
      </c>
      <c r="D77" s="9">
        <v>40147</v>
      </c>
      <c r="E77" s="1">
        <f>C77</f>
        <v>10.434412842137348</v>
      </c>
    </row>
    <row r="78" spans="1:3" ht="12.75">
      <c r="A78" t="s">
        <v>77</v>
      </c>
      <c r="B78" s="14">
        <v>280</v>
      </c>
      <c r="C78" s="1">
        <f t="shared" si="1"/>
        <v>10.215509076218384</v>
      </c>
    </row>
    <row r="79" spans="1:3" ht="12.75">
      <c r="A79" t="s">
        <v>78</v>
      </c>
      <c r="B79" s="14">
        <v>154</v>
      </c>
      <c r="C79" s="1">
        <f t="shared" si="1"/>
        <v>5.61852999192011</v>
      </c>
    </row>
    <row r="80" spans="1:3" ht="12.75">
      <c r="A80" t="s">
        <v>79</v>
      </c>
      <c r="B80" s="14">
        <v>165</v>
      </c>
      <c r="C80" s="1">
        <f t="shared" si="1"/>
        <v>6.019853562771547</v>
      </c>
    </row>
    <row r="81" spans="1:3" ht="12.75">
      <c r="A81" t="s">
        <v>80</v>
      </c>
      <c r="B81" s="14">
        <v>285</v>
      </c>
      <c r="C81" s="1">
        <f t="shared" si="1"/>
        <v>10.397928881150852</v>
      </c>
    </row>
    <row r="82" spans="1:3" ht="12.75">
      <c r="A82" t="s">
        <v>82</v>
      </c>
      <c r="B82" s="14">
        <v>469</v>
      </c>
      <c r="C82" s="1">
        <f t="shared" si="1"/>
        <v>17.11097770266579</v>
      </c>
    </row>
    <row r="83" spans="1:3" ht="12.75">
      <c r="A83" t="s">
        <v>81</v>
      </c>
      <c r="B83" s="14">
        <v>643</v>
      </c>
      <c r="C83" s="1">
        <f t="shared" si="1"/>
        <v>23.459186914315787</v>
      </c>
    </row>
    <row r="84" spans="1:5" ht="12.75">
      <c r="A84" s="13" t="s">
        <v>83</v>
      </c>
      <c r="B84" s="14">
        <v>989</v>
      </c>
      <c r="C84" s="1">
        <f t="shared" si="1"/>
        <v>36.082637415642786</v>
      </c>
      <c r="D84" s="9">
        <v>39938</v>
      </c>
      <c r="E84" s="1">
        <f>C84</f>
        <v>36.082637415642786</v>
      </c>
    </row>
    <row r="85" spans="1:3" ht="12.75">
      <c r="A85" t="s">
        <v>84</v>
      </c>
      <c r="B85" s="14">
        <v>543</v>
      </c>
      <c r="C85" s="1">
        <f t="shared" si="1"/>
        <v>19.810790815666362</v>
      </c>
    </row>
    <row r="86" spans="1:3" ht="12.75">
      <c r="A86" t="s">
        <v>85</v>
      </c>
      <c r="B86" s="14">
        <v>421</v>
      </c>
      <c r="C86" s="1">
        <f t="shared" si="1"/>
        <v>15.359747575314067</v>
      </c>
    </row>
    <row r="87" spans="1:3" ht="12.75">
      <c r="A87" t="s">
        <v>86</v>
      </c>
      <c r="B87" s="14">
        <v>485</v>
      </c>
      <c r="C87" s="1">
        <f t="shared" si="1"/>
        <v>17.694721078449696</v>
      </c>
    </row>
    <row r="88" spans="1:5" ht="12.75">
      <c r="A88" s="13" t="s">
        <v>87</v>
      </c>
      <c r="B88" s="14">
        <v>164</v>
      </c>
      <c r="C88" s="1">
        <f t="shared" si="1"/>
        <v>5.983369601785052</v>
      </c>
      <c r="D88" s="9">
        <v>39938</v>
      </c>
      <c r="E88" s="1">
        <f>C88</f>
        <v>5.983369601785052</v>
      </c>
    </row>
    <row r="89" spans="1:3" ht="12.75">
      <c r="A89" t="s">
        <v>88</v>
      </c>
      <c r="B89" s="14">
        <v>514</v>
      </c>
      <c r="C89" s="1">
        <f t="shared" si="1"/>
        <v>18.75275594705803</v>
      </c>
    </row>
    <row r="90" spans="1:5" ht="12.75">
      <c r="A90" s="13" t="s">
        <v>89</v>
      </c>
      <c r="B90" s="14">
        <v>671</v>
      </c>
      <c r="C90" s="1">
        <f t="shared" si="1"/>
        <v>24.480737821937623</v>
      </c>
      <c r="D90" s="9">
        <v>39938</v>
      </c>
      <c r="E90" s="1">
        <f>C90</f>
        <v>24.480737821937623</v>
      </c>
    </row>
    <row r="91" spans="1:3" ht="12.75">
      <c r="A91" t="s">
        <v>90</v>
      </c>
      <c r="B91" s="14">
        <v>881</v>
      </c>
      <c r="C91" s="1">
        <f t="shared" si="1"/>
        <v>32.14236962910141</v>
      </c>
    </row>
    <row r="92" spans="1:5" ht="12.75">
      <c r="A92" s="13" t="s">
        <v>91</v>
      </c>
      <c r="B92" s="14">
        <v>486</v>
      </c>
      <c r="C92" s="1">
        <f t="shared" si="1"/>
        <v>17.731205039436194</v>
      </c>
      <c r="D92" s="9">
        <v>39980</v>
      </c>
      <c r="E92" s="1">
        <f>C92</f>
        <v>17.731205039436194</v>
      </c>
    </row>
    <row r="93" spans="1:3" ht="12.75">
      <c r="A93" t="s">
        <v>92</v>
      </c>
      <c r="B93" s="14">
        <v>761</v>
      </c>
      <c r="C93" s="1">
        <f t="shared" si="1"/>
        <v>27.764294310722107</v>
      </c>
    </row>
    <row r="94" spans="1:3" ht="12.75">
      <c r="A94" t="s">
        <v>93</v>
      </c>
      <c r="B94" s="14">
        <v>209</v>
      </c>
      <c r="C94" s="1">
        <f t="shared" si="1"/>
        <v>7.625147846177293</v>
      </c>
    </row>
    <row r="95" spans="1:3" ht="12.75">
      <c r="A95" t="s">
        <v>94</v>
      </c>
      <c r="B95" s="14">
        <v>502</v>
      </c>
      <c r="C95" s="1">
        <f t="shared" si="1"/>
        <v>18.314948415220098</v>
      </c>
    </row>
    <row r="96" spans="1:5" ht="12.75">
      <c r="A96" s="13" t="s">
        <v>95</v>
      </c>
      <c r="B96" s="14">
        <v>898</v>
      </c>
      <c r="C96" s="1">
        <f t="shared" si="1"/>
        <v>32.76259696587181</v>
      </c>
      <c r="D96" s="9">
        <v>40086</v>
      </c>
      <c r="E96" s="1">
        <f>C96</f>
        <v>32.76259696587181</v>
      </c>
    </row>
    <row r="97" spans="1:5" ht="12.75">
      <c r="A97" s="13" t="s">
        <v>96</v>
      </c>
      <c r="B97" s="14">
        <v>449</v>
      </c>
      <c r="C97" s="1">
        <f t="shared" si="1"/>
        <v>16.381298482935904</v>
      </c>
      <c r="D97" s="9">
        <v>39938</v>
      </c>
      <c r="E97" s="1">
        <f>C97</f>
        <v>16.381298482935904</v>
      </c>
    </row>
    <row r="98" spans="1:3" ht="12.75">
      <c r="A98" t="s">
        <v>97</v>
      </c>
      <c r="B98" s="14">
        <v>356</v>
      </c>
      <c r="C98" s="1">
        <f t="shared" si="1"/>
        <v>12.988290111191942</v>
      </c>
    </row>
    <row r="99" spans="1:3" ht="12.75">
      <c r="A99" t="s">
        <v>98</v>
      </c>
      <c r="B99" s="14">
        <v>240</v>
      </c>
      <c r="C99" s="1">
        <f t="shared" si="1"/>
        <v>8.756150636758614</v>
      </c>
    </row>
    <row r="100" spans="1:3" ht="12.75">
      <c r="A100" t="s">
        <v>99</v>
      </c>
      <c r="B100" s="14">
        <v>489</v>
      </c>
      <c r="C100" s="1">
        <f t="shared" si="1"/>
        <v>17.840656922395677</v>
      </c>
    </row>
    <row r="101" spans="1:5" ht="12.75">
      <c r="A101" s="13" t="s">
        <v>100</v>
      </c>
      <c r="B101" s="14">
        <v>338</v>
      </c>
      <c r="C101" s="1">
        <f t="shared" si="1"/>
        <v>12.331578813435048</v>
      </c>
      <c r="D101" s="9">
        <v>39938</v>
      </c>
      <c r="E101" s="1">
        <f>C101</f>
        <v>12.331578813435048</v>
      </c>
    </row>
    <row r="102" spans="1:3" ht="12.75">
      <c r="A102" t="s">
        <v>101</v>
      </c>
      <c r="B102" s="14">
        <v>460</v>
      </c>
      <c r="C102" s="1">
        <f t="shared" si="1"/>
        <v>16.782622053787343</v>
      </c>
    </row>
    <row r="103" spans="1:3" ht="12.75">
      <c r="A103" t="s">
        <v>102</v>
      </c>
      <c r="B103" s="14">
        <v>525</v>
      </c>
      <c r="C103" s="1">
        <f t="shared" si="1"/>
        <v>19.15407951790947</v>
      </c>
    </row>
    <row r="104" spans="1:5" ht="12.75">
      <c r="A104" s="13" t="s">
        <v>103</v>
      </c>
      <c r="B104" s="14">
        <v>262</v>
      </c>
      <c r="C104" s="1">
        <f t="shared" si="1"/>
        <v>9.558797778461486</v>
      </c>
      <c r="D104" s="9">
        <v>39938</v>
      </c>
      <c r="E104" s="1">
        <f>C104</f>
        <v>9.558797778461486</v>
      </c>
    </row>
    <row r="105" spans="1:5" ht="12.75">
      <c r="A105" s="13" t="s">
        <v>104</v>
      </c>
      <c r="B105" s="14">
        <v>431</v>
      </c>
      <c r="C105" s="1">
        <f t="shared" si="1"/>
        <v>15.72458718517901</v>
      </c>
      <c r="D105" s="9">
        <v>40596</v>
      </c>
      <c r="E105" s="1">
        <f>(C105*10)/12</f>
        <v>13.103822654315842</v>
      </c>
    </row>
    <row r="106" spans="1:3" ht="12.75">
      <c r="A106" t="s">
        <v>105</v>
      </c>
      <c r="B106" s="14">
        <v>464</v>
      </c>
      <c r="C106" s="1">
        <f t="shared" si="1"/>
        <v>16.928557897733317</v>
      </c>
    </row>
    <row r="107" spans="1:3" ht="12.75">
      <c r="A107" t="s">
        <v>106</v>
      </c>
      <c r="B107" s="14">
        <v>655</v>
      </c>
      <c r="C107" s="1">
        <f t="shared" si="1"/>
        <v>23.896994446153716</v>
      </c>
    </row>
    <row r="108" spans="1:5" ht="12.75">
      <c r="A108" s="13" t="s">
        <v>107</v>
      </c>
      <c r="B108" s="14">
        <v>233</v>
      </c>
      <c r="C108" s="1">
        <f t="shared" si="1"/>
        <v>8.500762909853155</v>
      </c>
      <c r="D108" s="4" t="s">
        <v>114</v>
      </c>
      <c r="E108" s="1">
        <f>C108</f>
        <v>8.500762909853155</v>
      </c>
    </row>
    <row r="109" spans="1:3" ht="12.75">
      <c r="A109" t="s">
        <v>108</v>
      </c>
      <c r="B109" s="14">
        <v>348</v>
      </c>
      <c r="C109" s="1">
        <f t="shared" si="1"/>
        <v>12.69641842329999</v>
      </c>
    </row>
    <row r="110" spans="1:6" ht="12.75">
      <c r="A110" s="13" t="s">
        <v>109</v>
      </c>
      <c r="B110" s="14">
        <v>295</v>
      </c>
      <c r="C110" s="1">
        <f t="shared" si="1"/>
        <v>10.762768491015796</v>
      </c>
      <c r="D110" s="9">
        <v>39968</v>
      </c>
      <c r="E110" s="1">
        <f>C110</f>
        <v>10.762768491015796</v>
      </c>
      <c r="F110" s="1">
        <f>SUM(E9:E110)</f>
        <v>4578.147279769078</v>
      </c>
    </row>
    <row r="111" spans="1:5" ht="12.75">
      <c r="A111" t="s">
        <v>111</v>
      </c>
      <c r="B111" s="14">
        <f>SUM(B9:B110)</f>
        <v>695554</v>
      </c>
      <c r="C111" s="1">
        <f>B7/2</f>
        <v>25376.565000000002</v>
      </c>
      <c r="D111" s="1"/>
      <c r="E111" s="1">
        <f>E112-SUM(E9:E110)</f>
        <v>46174.982720230924</v>
      </c>
    </row>
    <row r="112" spans="2:5" ht="12.75">
      <c r="B112" s="8" t="s">
        <v>112</v>
      </c>
      <c r="C112" s="2">
        <f>SUM(C9:C111)</f>
        <v>50753.130000000005</v>
      </c>
      <c r="D112" s="2"/>
      <c r="E112" s="2">
        <f>C112</f>
        <v>50753.130000000005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García Maldonado</dc:creator>
  <cp:keywords/>
  <dc:description/>
  <cp:lastModifiedBy>Luis García Maldonado</cp:lastModifiedBy>
  <cp:lastPrinted>2011-11-17T09:18:57Z</cp:lastPrinted>
  <dcterms:created xsi:type="dcterms:W3CDTF">2011-11-17T07:11:03Z</dcterms:created>
  <dcterms:modified xsi:type="dcterms:W3CDTF">2011-11-17T12:58:17Z</dcterms:modified>
  <cp:category/>
  <cp:version/>
  <cp:contentType/>
  <cp:contentStatus/>
</cp:coreProperties>
</file>